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hop rate" sheetId="2" state="visible" r:id="rId2"/>
    <sheet xmlns:r="http://schemas.openxmlformats.org/officeDocument/2006/relationships" name="Job cost" sheetId="3" state="visible" r:id="rId3"/>
    <sheet xmlns:r="http://schemas.openxmlformats.org/officeDocument/2006/relationships" name="Time log" sheetId="4" state="visible" r:id="rId4"/>
    <sheet xmlns:r="http://schemas.openxmlformats.org/officeDocument/2006/relationships" name="Material 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0.0%"/>
    <numFmt numFmtId="166" formatCode="yyyy-mm-dd"/>
  </numFmts>
  <fonts count="10">
    <font>
      <name val="Calibri"/>
      <family val="2"/>
      <color theme="1"/>
      <sz val="11"/>
      <scheme val="minor"/>
    </font>
    <font>
      <b val="1"/>
      <color rgb="001F3A5F"/>
      <sz val="12"/>
    </font>
    <font>
      <b val="1"/>
      <color rgb="00FFFFFF"/>
      <sz val="11"/>
    </font>
    <font>
      <i val="1"/>
      <color rgb="00666666"/>
      <sz val="9"/>
    </font>
    <font>
      <b val="1"/>
      <sz val="10"/>
    </font>
    <font>
      <b val="1"/>
    </font>
    <font>
      <b val="1"/>
      <color rgb="001F3A5F"/>
      <sz val="13"/>
    </font>
    <font>
      <b val="1"/>
      <color rgb="00B00000"/>
    </font>
    <font>
      <b val="1"/>
      <color rgb="001F3A5F"/>
      <sz val="14"/>
    </font>
    <font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DCE6F1"/>
      </patternFill>
    </fill>
    <fill>
      <patternFill patternType="solid">
        <fgColor rgb="00FFF6DA"/>
      </patternFill>
    </fill>
    <fill>
      <patternFill patternType="solid">
        <fgColor rgb="00EAF3EA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4" fillId="3" borderId="0" pivotButton="0" quotePrefix="0" xfId="0"/>
    <xf numFmtId="0" fontId="0" fillId="3" borderId="0" pivotButton="0" quotePrefix="0" xfId="0"/>
    <xf numFmtId="0" fontId="3" fillId="3" borderId="0" pivotButton="0" quotePrefix="0" xfId="0"/>
    <xf numFmtId="4" fontId="0" fillId="4" borderId="1" pivotButton="0" quotePrefix="0" xfId="0"/>
    <xf numFmtId="0" fontId="3" fillId="0" borderId="0" pivotButton="0" quotePrefix="0" xfId="0"/>
    <xf numFmtId="0" fontId="5" fillId="0" borderId="0" pivotButton="0" quotePrefix="0" xfId="0"/>
    <xf numFmtId="164" fontId="5" fillId="5" borderId="1" pivotButton="0" quotePrefix="0" xfId="0"/>
    <xf numFmtId="3" fontId="5" fillId="5" borderId="1" pivotButton="0" quotePrefix="0" xfId="0"/>
    <xf numFmtId="165" fontId="5" fillId="5" borderId="1" pivotButton="0" quotePrefix="0" xfId="0"/>
    <xf numFmtId="164" fontId="6" fillId="5" borderId="1" pivotButton="0" quotePrefix="0" xfId="0"/>
    <xf numFmtId="164" fontId="7" fillId="5" borderId="1" pivotButton="0" quotePrefix="0" xfId="0"/>
    <xf numFmtId="164" fontId="5" fillId="5" borderId="1" pivotButton="0" quotePrefix="0" xfId="0"/>
    <xf numFmtId="165" fontId="5" fillId="5" borderId="1" pivotButton="0" quotePrefix="0" xfId="0"/>
    <xf numFmtId="164" fontId="6" fillId="5" borderId="1" pivotButton="0" quotePrefix="0" xfId="0"/>
    <xf numFmtId="164" fontId="7" fillId="5" borderId="1" pivotButton="0" quotePrefix="0" xfId="0"/>
    <xf numFmtId="0" fontId="8" fillId="0" borderId="0" pivotButton="0" quotePrefix="0" xfId="0"/>
    <xf numFmtId="0" fontId="0" fillId="4" borderId="1" pivotButton="0" quotePrefix="0" xfId="0"/>
    <xf numFmtId="164" fontId="0" fillId="4" borderId="1" pivotButton="0" quotePrefix="0" xfId="0"/>
    <xf numFmtId="0" fontId="9" fillId="0" borderId="0" pivotButton="0" quotePrefix="0" xfId="0"/>
    <xf numFmtId="4" fontId="0" fillId="5" borderId="1" pivotButton="0" quotePrefix="0" xfId="0"/>
    <xf numFmtId="4" fontId="5" fillId="5" borderId="1" pivotButton="0" quotePrefix="0" xfId="0"/>
    <xf numFmtId="166" fontId="0" fillId="4" borderId="1" pivotButton="0" quotePrefix="0" xfId="0"/>
    <xf numFmtId="2" fontId="0" fillId="4" borderId="1" pivotButton="0" quotePrefix="0" xfId="0"/>
    <xf numFmtId="2" fontId="5" fillId="5" borderId="1" pivotButton="0" quotePrefix="0" xfId="0"/>
    <xf numFmtId="164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Job costing spreadsheet for a fabrication or welding shop</t>
        </is>
      </c>
    </row>
    <row r="2"/>
    <row r="3">
      <c r="A3" t="inlineStr">
        <is>
          <t>Built by Calgary Biztech. Free to use and change. No attribution required.</t>
        </is>
      </c>
    </row>
    <row r="4"/>
    <row r="5">
      <c r="A5" t="inlineStr">
        <is>
          <t>YELLOW cells are the ones you type in. GREEN cells calculate themselves. Do not overwrite green.</t>
        </is>
      </c>
    </row>
    <row r="6"/>
    <row r="7">
      <c r="A7" s="1" t="inlineStr">
        <is>
          <t>HOW TO USE IT</t>
        </is>
      </c>
    </row>
    <row r="8">
      <c r="A8" t="inlineStr">
        <is>
          <t>1. Fill in the Shop rate tab first. It produces the hourly rate every job uses.</t>
        </is>
      </c>
    </row>
    <row r="9">
      <c r="A9" t="inlineStr">
        <is>
          <t>2. Copy the Job cost tab once per job. Rename it with the job number.</t>
        </is>
      </c>
    </row>
    <row r="10">
      <c r="A10" t="inlineStr">
        <is>
          <t>3. Log time daily on the Time log tab. Not weekly. Daily is the whole point.</t>
        </is>
      </c>
    </row>
    <row r="11">
      <c r="A11" t="inlineStr">
        <is>
          <t>4. Log material as it is issued, including the drop you could not use.</t>
        </is>
      </c>
    </row>
    <row r="12"/>
    <row r="13">
      <c r="A13" s="1" t="inlineStr">
        <is>
          <t>THE FOUR THINGS THIS TEMPLATE DOES THAT MOST DO NOT</t>
        </is>
      </c>
    </row>
    <row r="14">
      <c r="A14" t="inlineStr">
        <is>
          <t>Drop and offcut has its own column. The job is charged for what was consumed, not what was</t>
        </is>
      </c>
    </row>
    <row r="15">
      <c r="A15" t="inlineStr">
        <is>
          <t>theoretically needed. This is the single most common place fabrication margin disappears.</t>
        </is>
      </c>
    </row>
    <row r="16"/>
    <row r="17">
      <c r="A17" t="inlineStr">
        <is>
          <t>Rework is a separate line. If rework is absorbed into the original job, every job looks like it</t>
        </is>
      </c>
    </row>
    <row r="18">
      <c r="A18" t="inlineStr">
        <is>
          <t>cost roughly what it should have, and you learn nothing.</t>
        </is>
      </c>
    </row>
    <row r="19"/>
    <row r="20">
      <c r="A20" t="inlineStr">
        <is>
          <t>Outside processing has a sent date and a returned date. Galvanising and heat treat cost</t>
        </is>
      </c>
    </row>
    <row r="21">
      <c r="A21" t="inlineStr">
        <is>
          <t>routinely land after a job is closed, or on the wrong job.</t>
        </is>
      </c>
    </row>
    <row r="22"/>
    <row r="23">
      <c r="A23" t="inlineStr">
        <is>
          <t>The shop rate divides by PRODUCTIVE hours, not paid hours. Dividing overhead across all paid</t>
        </is>
      </c>
    </row>
    <row r="24">
      <c r="A24" t="inlineStr">
        <is>
          <t>hours is the most common arithmetic error in shop rate calculation and it understates the rate.</t>
        </is>
      </c>
    </row>
    <row r="25"/>
    <row r="26">
      <c r="A26" s="1" t="inlineStr">
        <is>
          <t>WHERE THIS SPREADSHEET STOPS WORKING</t>
        </is>
      </c>
    </row>
    <row r="27">
      <c r="A27" t="inlineStr">
        <is>
          <t>Honestly: when more than one person needs to edit it at once, when you need history of who</t>
        </is>
      </c>
    </row>
    <row r="28">
      <c r="A28" t="inlineStr">
        <is>
          <t>changed what, and when the numbers here have to reconcile to your accounting system.</t>
        </is>
      </c>
    </row>
    <row r="29">
      <c r="A29" t="inlineStr">
        <is>
          <t>Until you hit those three, this is the right tool and it costs nothing.</t>
        </is>
      </c>
    </row>
    <row r="30"/>
    <row r="31">
      <c r="A31" t="inlineStr">
        <is>
          <t>calgarybiztech.com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52" customWidth="1" min="3" max="3"/>
  </cols>
  <sheetData>
    <row r="1" ht="30" customHeight="1">
      <c r="A1" s="2" t="inlineStr">
        <is>
          <t>Shop rate calculation</t>
        </is>
      </c>
      <c r="B1" s="2" t="inlineStr">
        <is>
          <t>Amount</t>
        </is>
      </c>
      <c r="C1" s="2" t="inlineStr">
        <is>
          <t>Note</t>
        </is>
      </c>
    </row>
    <row r="2">
      <c r="A2" s="3" t="inlineStr">
        <is>
          <t>ANNUAL OVERHEAD</t>
        </is>
      </c>
      <c r="B2" s="4" t="n"/>
      <c r="C2" s="5" t="inlineStr"/>
    </row>
    <row r="3">
      <c r="A3" t="inlineStr">
        <is>
          <t>Rent, mortgage or lease</t>
        </is>
      </c>
      <c r="B3" s="6" t="n">
        <v>48000</v>
      </c>
      <c r="C3" s="7" t="inlineStr">
        <is>
          <t>Building only</t>
        </is>
      </c>
    </row>
    <row r="4">
      <c r="A4" t="inlineStr">
        <is>
          <t>Utilities, gas and power</t>
        </is>
      </c>
      <c r="B4" s="6" t="n">
        <v>18000</v>
      </c>
      <c r="C4" s="7" t="inlineStr">
        <is>
          <t>Welding draws more than people budget</t>
        </is>
      </c>
    </row>
    <row r="5">
      <c r="A5" t="inlineStr">
        <is>
          <t>Insurance</t>
        </is>
      </c>
      <c r="B5" s="6" t="n">
        <v>12000</v>
      </c>
      <c r="C5" s="7" t="inlineStr">
        <is>
          <t>Liability, property, equipment</t>
        </is>
      </c>
    </row>
    <row r="6">
      <c r="A6" t="inlineStr">
        <is>
          <t>Equipment lease, depreciation, repair</t>
        </is>
      </c>
      <c r="B6" s="6" t="n">
        <v>26000</v>
      </c>
      <c r="C6" s="7" t="inlineStr">
        <is>
          <t>Include the crane and the forklift</t>
        </is>
      </c>
    </row>
    <row r="7">
      <c r="A7" t="inlineStr">
        <is>
          <t>Consumables, gas, discs, wire</t>
        </is>
      </c>
      <c r="B7" s="6" t="n">
        <v>22000</v>
      </c>
      <c r="C7" s="7" t="inlineStr">
        <is>
          <t>The line most shops expense and forget</t>
        </is>
      </c>
    </row>
    <row r="8">
      <c r="A8" t="inlineStr">
        <is>
          <t>Administration and office salaries</t>
        </is>
      </c>
      <c r="B8" s="6" t="n">
        <v>95000</v>
      </c>
      <c r="C8" s="7" t="inlineStr">
        <is>
          <t>Anyone not turning billable hours</t>
        </is>
      </c>
    </row>
    <row r="9">
      <c r="A9" t="inlineStr">
        <is>
          <t>Software, phones, internet</t>
        </is>
      </c>
      <c r="B9" s="6" t="n">
        <v>9000</v>
      </c>
      <c r="C9" s="7" t="inlineStr"/>
    </row>
    <row r="10">
      <c r="A10" t="inlineStr">
        <is>
          <t>Vehicles and fuel</t>
        </is>
      </c>
      <c r="B10" s="6" t="n">
        <v>14000</v>
      </c>
      <c r="C10" s="7" t="inlineStr"/>
    </row>
    <row r="11">
      <c r="A11" t="inlineStr">
        <is>
          <t>Professional fees, safety, certification</t>
        </is>
      </c>
      <c r="B11" s="6" t="n">
        <v>16000</v>
      </c>
      <c r="C11" s="7" t="inlineStr">
        <is>
          <t>CWB, ASME, WCB, audit</t>
        </is>
      </c>
    </row>
    <row r="12">
      <c r="A12" t="inlineStr">
        <is>
          <t>Other overhead</t>
        </is>
      </c>
      <c r="B12" s="6" t="n">
        <v>10000</v>
      </c>
      <c r="C12" s="7" t="inlineStr"/>
    </row>
    <row r="13">
      <c r="A13" s="8" t="inlineStr">
        <is>
          <t>Total annual overhead</t>
        </is>
      </c>
      <c r="B13" s="14">
        <f>SUM(B3:B12)</f>
        <v/>
      </c>
      <c r="C13" s="7" t="inlineStr"/>
    </row>
    <row r="14">
      <c r="C14" s="7" t="inlineStr"/>
    </row>
    <row r="15">
      <c r="A15" s="3" t="inlineStr">
        <is>
          <t>DIRECT LABOUR</t>
        </is>
      </c>
      <c r="B15" s="4" t="n"/>
      <c r="C15" s="5" t="inlineStr"/>
    </row>
    <row r="16">
      <c r="A16" t="inlineStr">
        <is>
          <t>Number of billable shop staff</t>
        </is>
      </c>
      <c r="B16" s="6" t="n">
        <v>6</v>
      </c>
      <c r="C16" s="7" t="inlineStr">
        <is>
          <t>Welders, fitters, machinists. Exclude admin</t>
        </is>
      </c>
    </row>
    <row r="17">
      <c r="A17" t="inlineStr">
        <is>
          <t>Average wage per hour</t>
        </is>
      </c>
      <c r="B17" s="6" t="n">
        <v>38</v>
      </c>
      <c r="C17" s="7" t="inlineStr">
        <is>
          <t>Base wage only</t>
        </is>
      </c>
    </row>
    <row r="18">
      <c r="A18" t="inlineStr">
        <is>
          <t>Labour burden %</t>
        </is>
      </c>
      <c r="B18" s="6" t="n">
        <v>22</v>
      </c>
      <c r="C18" s="7" t="inlineStr">
        <is>
          <t>CPP, EI, WCB, vacation, benefits</t>
        </is>
      </c>
    </row>
    <row r="19">
      <c r="A19" s="8" t="inlineStr">
        <is>
          <t>Loaded cost per hour</t>
        </is>
      </c>
      <c r="B19" s="14">
        <f>B17*(1+B18/100)</f>
        <v/>
      </c>
      <c r="C19" s="7" t="inlineStr"/>
    </row>
    <row r="20">
      <c r="C20" s="7" t="inlineStr"/>
    </row>
    <row r="21">
      <c r="A21" s="3" t="inlineStr">
        <is>
          <t>HOURS, AND THE PART EVERYONE GETS WRONG</t>
        </is>
      </c>
      <c r="B21" s="4" t="n"/>
      <c r="C21" s="5" t="inlineStr"/>
    </row>
    <row r="22">
      <c r="A22" t="inlineStr">
        <is>
          <t>Paid hours per person per year</t>
        </is>
      </c>
      <c r="B22" s="6" t="n">
        <v>2080</v>
      </c>
      <c r="C22" s="7" t="inlineStr">
        <is>
          <t>40 x 52</t>
        </is>
      </c>
    </row>
    <row r="23">
      <c r="A23" t="inlineStr">
        <is>
          <t>Less stat, vacation and sick</t>
        </is>
      </c>
      <c r="B23" s="6" t="n">
        <v>240</v>
      </c>
      <c r="C23" s="7" t="inlineStr"/>
    </row>
    <row r="24">
      <c r="A24" t="inlineStr">
        <is>
          <t>Less training, meetings, cleanup, waiting</t>
        </is>
      </c>
      <c r="B24" s="6" t="n">
        <v>300</v>
      </c>
      <c r="C24" s="7" t="inlineStr">
        <is>
          <t>Be honest. This is bigger than you think</t>
        </is>
      </c>
    </row>
    <row r="25">
      <c r="A25" s="8" t="inlineStr">
        <is>
          <t>Productive hours per person</t>
        </is>
      </c>
      <c r="B25" s="10">
        <f>B22-B23-B24</f>
        <v/>
      </c>
      <c r="C25" s="7" t="inlineStr"/>
    </row>
    <row r="26">
      <c r="A26" s="8" t="inlineStr">
        <is>
          <t>Utilisation %</t>
        </is>
      </c>
      <c r="B26" s="15">
        <f>B25/B22</f>
        <v/>
      </c>
      <c r="C26" s="7" t="inlineStr">
        <is>
          <t>Productive divided by paid</t>
        </is>
      </c>
    </row>
    <row r="27">
      <c r="A27" s="8" t="inlineStr">
        <is>
          <t>Total productive shop hours</t>
        </is>
      </c>
      <c r="B27" s="10">
        <f>B25*B16</f>
        <v/>
      </c>
      <c r="C27" s="7" t="inlineStr"/>
    </row>
    <row r="28">
      <c r="C28" s="7" t="inlineStr"/>
    </row>
    <row r="29">
      <c r="A29" s="3" t="inlineStr">
        <is>
          <t>TARGET PROFIT</t>
        </is>
      </c>
      <c r="B29" s="4" t="n"/>
      <c r="C29" s="5" t="inlineStr"/>
    </row>
    <row r="30">
      <c r="A30" t="inlineStr">
        <is>
          <t>Target net profit %</t>
        </is>
      </c>
      <c r="B30" s="6" t="n">
        <v>12</v>
      </c>
      <c r="C30" s="7" t="inlineStr">
        <is>
          <t>On revenue</t>
        </is>
      </c>
    </row>
    <row r="31">
      <c r="C31" s="7" t="inlineStr"/>
    </row>
    <row r="32">
      <c r="A32" s="3" t="inlineStr">
        <is>
          <t>YOUR SHOP RATE</t>
        </is>
      </c>
      <c r="B32" s="4" t="n"/>
      <c r="C32" s="5" t="inlineStr"/>
    </row>
    <row r="33">
      <c r="A33" s="8" t="inlineStr">
        <is>
          <t>Cost to recover per productive hour</t>
        </is>
      </c>
      <c r="B33" s="14">
        <f>(B13/B27)+B19</f>
        <v/>
      </c>
      <c r="C33" s="7" t="inlineStr"/>
    </row>
    <row r="34">
      <c r="A34" s="8" t="inlineStr">
        <is>
          <t>Shop rate to quote at</t>
        </is>
      </c>
      <c r="B34" s="16">
        <f>B33/(1-B30/100)</f>
        <v/>
      </c>
      <c r="C34" s="7" t="inlineStr">
        <is>
          <t>This is the number</t>
        </is>
      </c>
    </row>
    <row r="35">
      <c r="C35" s="7" t="inlineStr"/>
    </row>
    <row r="36">
      <c r="A36" s="8" t="inlineStr">
        <is>
          <t>If you divided by PAID hours instead</t>
        </is>
      </c>
      <c r="B36" s="14">
        <f>((B13/(B22*B16))+B19)/(1-B30/100)</f>
        <v/>
      </c>
      <c r="C36" s="7" t="inlineStr">
        <is>
          <t>The common error</t>
        </is>
      </c>
    </row>
    <row r="37">
      <c r="A37" s="8" t="inlineStr">
        <is>
          <t>You would undercharge by</t>
        </is>
      </c>
      <c r="B37" s="17">
        <f>B34-B36</f>
        <v/>
      </c>
      <c r="C37" s="7" t="inlineStr">
        <is>
          <t>Per hour, on every hour you sell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44" customWidth="1" min="5" max="5"/>
  </cols>
  <sheetData>
    <row r="1">
      <c r="A1" s="18" t="inlineStr">
        <is>
          <t>JOB COST SHEET</t>
        </is>
      </c>
    </row>
    <row r="2">
      <c r="A2" s="7" t="inlineStr">
        <is>
          <t>Copy this tab once per job. Yellow = you type. Green = calculated.</t>
        </is>
      </c>
    </row>
    <row r="4">
      <c r="A4" s="8" t="inlineStr">
        <is>
          <t>Job number</t>
        </is>
      </c>
      <c r="B4" s="19" t="n"/>
    </row>
    <row r="5">
      <c r="A5" s="8" t="inlineStr">
        <is>
          <t>Customer</t>
        </is>
      </c>
      <c r="B5" s="19" t="n"/>
    </row>
    <row r="6">
      <c r="A6" s="8" t="inlineStr">
        <is>
          <t>Description</t>
        </is>
      </c>
      <c r="B6" s="19" t="n"/>
    </row>
    <row r="7">
      <c r="A7" s="8" t="inlineStr">
        <is>
          <t>Quoted price</t>
        </is>
      </c>
      <c r="B7" s="20" t="n"/>
    </row>
    <row r="8">
      <c r="A8" s="8" t="inlineStr">
        <is>
          <t>Date started</t>
        </is>
      </c>
      <c r="B8" s="19" t="n"/>
    </row>
    <row r="10" ht="32" customHeight="1">
      <c r="A10" s="2" t="inlineStr">
        <is>
          <t>Cost line</t>
        </is>
      </c>
      <c r="B10" s="2" t="inlineStr">
        <is>
          <t>Estimated</t>
        </is>
      </c>
      <c r="C10" s="2" t="inlineStr">
        <is>
          <t>Actual</t>
        </is>
      </c>
      <c r="D10" s="2" t="inlineStr">
        <is>
          <t>Variance</t>
        </is>
      </c>
      <c r="E10" s="2" t="inlineStr">
        <is>
          <t>Note</t>
        </is>
      </c>
    </row>
    <row r="11">
      <c r="A11" s="3" t="inlineStr">
        <is>
          <t>MATERIAL</t>
        </is>
      </c>
      <c r="B11" s="4" t="n"/>
      <c r="C11" s="4" t="n"/>
      <c r="D11" s="4" t="n"/>
      <c r="E11" s="4" t="n"/>
    </row>
    <row r="12">
      <c r="A12" s="21" t="inlineStr">
        <is>
          <t>Material used on the part</t>
        </is>
      </c>
      <c r="B12" s="6" t="n"/>
      <c r="C12" s="6" t="n"/>
      <c r="D12" s="22">
        <f>IF(AND(B12="",C12=""),"",C12-B12)</f>
        <v/>
      </c>
    </row>
    <row r="13">
      <c r="A13" s="21" t="inlineStr">
        <is>
          <t>Drop and offcut not recoverable</t>
        </is>
      </c>
      <c r="B13" s="6" t="n"/>
      <c r="C13" s="6" t="n"/>
      <c r="D13" s="22">
        <f>IF(AND(B13="",C13=""),"",C13-B13)</f>
        <v/>
      </c>
      <c r="E13" s="7" t="inlineStr">
        <is>
          <t>Charge the job for what was consumed, including what you could not use</t>
        </is>
      </c>
    </row>
    <row r="14">
      <c r="A14" s="8" t="inlineStr">
        <is>
          <t>Material subtotal</t>
        </is>
      </c>
      <c r="B14" s="23">
        <f>B12+B13</f>
        <v/>
      </c>
      <c r="C14" s="23">
        <f>C12+C13</f>
        <v/>
      </c>
      <c r="D14" s="23">
        <f>C14-B14</f>
        <v/>
      </c>
    </row>
    <row r="15">
      <c r="A15" t="inlineStr"/>
    </row>
    <row r="16">
      <c r="A16" s="3" t="inlineStr">
        <is>
          <t>LABOUR</t>
        </is>
      </c>
      <c r="B16" s="4" t="n"/>
      <c r="C16" s="4" t="n"/>
      <c r="D16" s="4" t="n"/>
      <c r="E16" s="4" t="n"/>
    </row>
    <row r="17">
      <c r="A17" s="21" t="inlineStr">
        <is>
          <t>Cutting and prep hours</t>
        </is>
      </c>
      <c r="B17" s="6" t="n"/>
      <c r="C17" s="6" t="n"/>
      <c r="D17" s="22">
        <f>IF(AND(B17="",C17=""),"",C17-B17)</f>
        <v/>
      </c>
    </row>
    <row r="18">
      <c r="A18" s="21" t="inlineStr">
        <is>
          <t>Fitting hours</t>
        </is>
      </c>
      <c r="B18" s="6" t="n"/>
      <c r="C18" s="6" t="n"/>
      <c r="D18" s="22">
        <f>IF(AND(B18="",C18=""),"",C18-B18)</f>
        <v/>
      </c>
    </row>
    <row r="19">
      <c r="A19" s="21" t="inlineStr">
        <is>
          <t>Welding hours</t>
        </is>
      </c>
      <c r="B19" s="6" t="n"/>
      <c r="C19" s="6" t="n"/>
      <c r="D19" s="22">
        <f>IF(AND(B19="",C19=""),"",C19-B19)</f>
        <v/>
      </c>
    </row>
    <row r="20">
      <c r="A20" s="21" t="inlineStr">
        <is>
          <t>Finishing and grinding hours</t>
        </is>
      </c>
      <c r="B20" s="6" t="n"/>
      <c r="C20" s="6" t="n"/>
      <c r="D20" s="22">
        <f>IF(AND(B20="",C20=""),"",C20-B20)</f>
        <v/>
      </c>
    </row>
    <row r="21">
      <c r="A21" s="8" t="inlineStr">
        <is>
          <t>Total hours</t>
        </is>
      </c>
      <c r="B21" s="23">
        <f>SUM(B17:B20)</f>
        <v/>
      </c>
      <c r="C21" s="23">
        <f>SUM(C17:C20)</f>
        <v/>
      </c>
      <c r="D21" s="23">
        <f>C21-B21</f>
        <v/>
      </c>
    </row>
    <row r="22">
      <c r="A22" s="8" t="inlineStr">
        <is>
          <t>Labour cost at shop rate</t>
        </is>
      </c>
      <c r="B22" s="23">
        <f>B21*'Shop rate'!B34</f>
        <v/>
      </c>
      <c r="C22" s="23">
        <f>C21*'Shop rate'!B34</f>
        <v/>
      </c>
      <c r="D22" s="23">
        <f>C22-B22</f>
        <v/>
      </c>
      <c r="E22" s="7" t="inlineStr">
        <is>
          <t>Pulls the rate from the Shop rate tab automatically</t>
        </is>
      </c>
    </row>
    <row r="23">
      <c r="A23" t="inlineStr"/>
    </row>
    <row r="24">
      <c r="A24" s="3" t="inlineStr">
        <is>
          <t>REWORK, KEPT SEPARATE</t>
        </is>
      </c>
      <c r="B24" s="4" t="n"/>
      <c r="C24" s="4" t="n"/>
      <c r="D24" s="4" t="n"/>
      <c r="E24" s="4" t="n"/>
    </row>
    <row r="25">
      <c r="A25" s="21" t="inlineStr">
        <is>
          <t>Rework hours</t>
        </is>
      </c>
      <c r="B25" s="6" t="n"/>
      <c r="C25" s="6" t="n"/>
      <c r="D25" s="22">
        <f>IF(AND(B25="",C25=""),"",C25-B25)</f>
        <v/>
      </c>
    </row>
    <row r="26">
      <c r="A26" s="21" t="inlineStr">
        <is>
          <t>Rework material</t>
        </is>
      </c>
      <c r="B26" s="6" t="n"/>
      <c r="C26" s="6" t="n"/>
      <c r="D26" s="22">
        <f>IF(AND(B26="",C26=""),"",C26-B26)</f>
        <v/>
      </c>
    </row>
    <row r="27">
      <c r="A27" s="8" t="inlineStr">
        <is>
          <t>Rework cost</t>
        </is>
      </c>
      <c r="B27" s="23">
        <f>B25*'Shop rate'!B34+B26</f>
        <v/>
      </c>
      <c r="C27" s="23">
        <f>C25*'Shop rate'!B34+C26</f>
        <v/>
      </c>
      <c r="D27" s="23">
        <f>C27-B27</f>
        <v/>
      </c>
    </row>
    <row r="28">
      <c r="A28" t="inlineStr"/>
    </row>
    <row r="29">
      <c r="A29" s="3" t="inlineStr">
        <is>
          <t>OUTSIDE PROCESSING</t>
        </is>
      </c>
      <c r="B29" s="4" t="n"/>
      <c r="C29" s="4" t="n"/>
      <c r="D29" s="4" t="n"/>
      <c r="E29" s="4" t="n"/>
    </row>
    <row r="30">
      <c r="A30" s="21" t="inlineStr">
        <is>
          <t>Galvanising, plating, heat treat, machining</t>
        </is>
      </c>
      <c r="B30" s="6" t="n"/>
      <c r="C30" s="6" t="n"/>
      <c r="D30" s="22">
        <f>IF(AND(B30="",C30=""),"",C30-B30)</f>
        <v/>
      </c>
    </row>
    <row r="31">
      <c r="A31" s="21" t="inlineStr">
        <is>
          <t>Freight both ways</t>
        </is>
      </c>
      <c r="B31" s="6" t="n"/>
      <c r="C31" s="6" t="n"/>
      <c r="D31" s="22">
        <f>IF(AND(B31="",C31=""),"",C31-B31)</f>
        <v/>
      </c>
    </row>
    <row r="32">
      <c r="A32" t="inlineStr"/>
    </row>
    <row r="33">
      <c r="A33" s="3" t="inlineStr">
        <is>
          <t>CONSUMABLES</t>
        </is>
      </c>
      <c r="B33" s="4" t="n"/>
      <c r="C33" s="4" t="n"/>
      <c r="D33" s="4" t="n"/>
      <c r="E33" s="4" t="n"/>
    </row>
    <row r="34">
      <c r="A34" s="21" t="inlineStr">
        <is>
          <t>Gas, wire, discs, tips</t>
        </is>
      </c>
      <c r="B34" s="6" t="n"/>
      <c r="C34" s="6" t="n"/>
      <c r="D34" s="22">
        <f>IF(AND(B34="",C34=""),"",C34-B34)</f>
        <v/>
      </c>
    </row>
    <row r="35">
      <c r="A35" t="inlineStr"/>
    </row>
    <row r="36">
      <c r="A36" s="3" t="inlineStr">
        <is>
          <t>TOTALS</t>
        </is>
      </c>
      <c r="B36" s="4" t="n"/>
      <c r="C36" s="4" t="n"/>
      <c r="D36" s="4" t="n"/>
      <c r="E36" s="4" t="n"/>
    </row>
    <row r="37">
      <c r="A37" s="8" t="inlineStr">
        <is>
          <t>Total job cost</t>
        </is>
      </c>
      <c r="B37" s="14">
        <f>B14+B22+B27+B30+B31+B34</f>
        <v/>
      </c>
      <c r="C37" s="14">
        <f>C14+C22+C27+C30+C31+C34</f>
        <v/>
      </c>
      <c r="D37" s="14">
        <f>C37-B37</f>
        <v/>
      </c>
    </row>
    <row r="38">
      <c r="A38" s="8" t="inlineStr">
        <is>
          <t>Quoted price</t>
        </is>
      </c>
      <c r="B38" s="14">
        <f>$B$7</f>
        <v/>
      </c>
      <c r="C38" s="14">
        <f>$B$7</f>
        <v/>
      </c>
      <c r="D38" s="14" t="n"/>
    </row>
    <row r="39">
      <c r="A39" s="8" t="inlineStr">
        <is>
          <t>Margin dollars</t>
        </is>
      </c>
      <c r="B39" s="14">
        <f>B38-B37</f>
        <v/>
      </c>
      <c r="C39" s="14">
        <f>C38-C37</f>
        <v/>
      </c>
      <c r="D39" s="14">
        <f>C39-B39</f>
        <v/>
      </c>
    </row>
    <row r="40">
      <c r="A40" s="8" t="inlineStr">
        <is>
          <t>Margin percent</t>
        </is>
      </c>
      <c r="B40" s="15">
        <f>IF(B38=0,"",B39/B38)</f>
        <v/>
      </c>
      <c r="C40" s="15">
        <f>IF(C38=0,"",C39/C38)</f>
        <v/>
      </c>
      <c r="D40" s="15">
        <f>IF(OR(B40="",C40=""),"",C40-B40)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4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20" customWidth="1" min="4" max="4"/>
    <col width="10" customWidth="1" min="5" max="5"/>
    <col width="10" customWidth="1" min="6" max="6"/>
    <col width="40" customWidth="1" min="7" max="7"/>
  </cols>
  <sheetData>
    <row r="1" ht="32" customHeight="1">
      <c r="A1" s="2" t="inlineStr">
        <is>
          <t>Date</t>
        </is>
      </c>
      <c r="B1" s="2" t="inlineStr">
        <is>
          <t>Job number</t>
        </is>
      </c>
      <c r="C1" s="2" t="inlineStr">
        <is>
          <t>Who</t>
        </is>
      </c>
      <c r="D1" s="2" t="inlineStr">
        <is>
          <t>Operation</t>
        </is>
      </c>
      <c r="E1" s="2" t="inlineStr">
        <is>
          <t>Hours</t>
        </is>
      </c>
      <c r="F1" s="2" t="inlineStr">
        <is>
          <t>Rework?</t>
        </is>
      </c>
      <c r="G1" s="2" t="inlineStr">
        <is>
          <t>Note</t>
        </is>
      </c>
    </row>
    <row r="2">
      <c r="A2" s="24" t="n"/>
      <c r="B2" s="19" t="n"/>
      <c r="C2" s="19" t="n"/>
      <c r="D2" s="19" t="n"/>
      <c r="E2" s="25" t="n"/>
      <c r="F2" s="19" t="n"/>
      <c r="G2" s="19" t="n"/>
    </row>
    <row r="3">
      <c r="A3" s="24" t="n"/>
      <c r="B3" s="19" t="n"/>
      <c r="C3" s="19" t="n"/>
      <c r="D3" s="19" t="n"/>
      <c r="E3" s="25" t="n"/>
      <c r="F3" s="19" t="n"/>
      <c r="G3" s="19" t="n"/>
    </row>
    <row r="4">
      <c r="A4" s="24" t="n"/>
      <c r="B4" s="19" t="n"/>
      <c r="C4" s="19" t="n"/>
      <c r="D4" s="19" t="n"/>
      <c r="E4" s="25" t="n"/>
      <c r="F4" s="19" t="n"/>
      <c r="G4" s="19" t="n"/>
    </row>
    <row r="5">
      <c r="A5" s="24" t="n"/>
      <c r="B5" s="19" t="n"/>
      <c r="C5" s="19" t="n"/>
      <c r="D5" s="19" t="n"/>
      <c r="E5" s="25" t="n"/>
      <c r="F5" s="19" t="n"/>
      <c r="G5" s="19" t="n"/>
    </row>
    <row r="6">
      <c r="A6" s="24" t="n"/>
      <c r="B6" s="19" t="n"/>
      <c r="C6" s="19" t="n"/>
      <c r="D6" s="19" t="n"/>
      <c r="E6" s="25" t="n"/>
      <c r="F6" s="19" t="n"/>
      <c r="G6" s="19" t="n"/>
    </row>
    <row r="7">
      <c r="A7" s="24" t="n"/>
      <c r="B7" s="19" t="n"/>
      <c r="C7" s="19" t="n"/>
      <c r="D7" s="19" t="n"/>
      <c r="E7" s="25" t="n"/>
      <c r="F7" s="19" t="n"/>
      <c r="G7" s="19" t="n"/>
    </row>
    <row r="8">
      <c r="A8" s="24" t="n"/>
      <c r="B8" s="19" t="n"/>
      <c r="C8" s="19" t="n"/>
      <c r="D8" s="19" t="n"/>
      <c r="E8" s="25" t="n"/>
      <c r="F8" s="19" t="n"/>
      <c r="G8" s="19" t="n"/>
    </row>
    <row r="9">
      <c r="A9" s="24" t="n"/>
      <c r="B9" s="19" t="n"/>
      <c r="C9" s="19" t="n"/>
      <c r="D9" s="19" t="n"/>
      <c r="E9" s="25" t="n"/>
      <c r="F9" s="19" t="n"/>
      <c r="G9" s="19" t="n"/>
    </row>
    <row r="10">
      <c r="A10" s="24" t="n"/>
      <c r="B10" s="19" t="n"/>
      <c r="C10" s="19" t="n"/>
      <c r="D10" s="19" t="n"/>
      <c r="E10" s="25" t="n"/>
      <c r="F10" s="19" t="n"/>
      <c r="G10" s="19" t="n"/>
    </row>
    <row r="11">
      <c r="A11" s="24" t="n"/>
      <c r="B11" s="19" t="n"/>
      <c r="C11" s="19" t="n"/>
      <c r="D11" s="19" t="n"/>
      <c r="E11" s="25" t="n"/>
      <c r="F11" s="19" t="n"/>
      <c r="G11" s="19" t="n"/>
    </row>
    <row r="12">
      <c r="A12" s="24" t="n"/>
      <c r="B12" s="19" t="n"/>
      <c r="C12" s="19" t="n"/>
      <c r="D12" s="19" t="n"/>
      <c r="E12" s="25" t="n"/>
      <c r="F12" s="19" t="n"/>
      <c r="G12" s="19" t="n"/>
    </row>
    <row r="13">
      <c r="A13" s="24" t="n"/>
      <c r="B13" s="19" t="n"/>
      <c r="C13" s="19" t="n"/>
      <c r="D13" s="19" t="n"/>
      <c r="E13" s="25" t="n"/>
      <c r="F13" s="19" t="n"/>
      <c r="G13" s="19" t="n"/>
    </row>
    <row r="14">
      <c r="A14" s="24" t="n"/>
      <c r="B14" s="19" t="n"/>
      <c r="C14" s="19" t="n"/>
      <c r="D14" s="19" t="n"/>
      <c r="E14" s="25" t="n"/>
      <c r="F14" s="19" t="n"/>
      <c r="G14" s="19" t="n"/>
    </row>
    <row r="15">
      <c r="A15" s="24" t="n"/>
      <c r="B15" s="19" t="n"/>
      <c r="C15" s="19" t="n"/>
      <c r="D15" s="19" t="n"/>
      <c r="E15" s="25" t="n"/>
      <c r="F15" s="19" t="n"/>
      <c r="G15" s="19" t="n"/>
    </row>
    <row r="16">
      <c r="A16" s="24" t="n"/>
      <c r="B16" s="19" t="n"/>
      <c r="C16" s="19" t="n"/>
      <c r="D16" s="19" t="n"/>
      <c r="E16" s="25" t="n"/>
      <c r="F16" s="19" t="n"/>
      <c r="G16" s="19" t="n"/>
    </row>
    <row r="17">
      <c r="A17" s="24" t="n"/>
      <c r="B17" s="19" t="n"/>
      <c r="C17" s="19" t="n"/>
      <c r="D17" s="19" t="n"/>
      <c r="E17" s="25" t="n"/>
      <c r="F17" s="19" t="n"/>
      <c r="G17" s="19" t="n"/>
    </row>
    <row r="18">
      <c r="A18" s="24" t="n"/>
      <c r="B18" s="19" t="n"/>
      <c r="C18" s="19" t="n"/>
      <c r="D18" s="19" t="n"/>
      <c r="E18" s="25" t="n"/>
      <c r="F18" s="19" t="n"/>
      <c r="G18" s="19" t="n"/>
    </row>
    <row r="19">
      <c r="A19" s="24" t="n"/>
      <c r="B19" s="19" t="n"/>
      <c r="C19" s="19" t="n"/>
      <c r="D19" s="19" t="n"/>
      <c r="E19" s="25" t="n"/>
      <c r="F19" s="19" t="n"/>
      <c r="G19" s="19" t="n"/>
    </row>
    <row r="20">
      <c r="A20" s="24" t="n"/>
      <c r="B20" s="19" t="n"/>
      <c r="C20" s="19" t="n"/>
      <c r="D20" s="19" t="n"/>
      <c r="E20" s="25" t="n"/>
      <c r="F20" s="19" t="n"/>
      <c r="G20" s="19" t="n"/>
    </row>
    <row r="21">
      <c r="A21" s="24" t="n"/>
      <c r="B21" s="19" t="n"/>
      <c r="C21" s="19" t="n"/>
      <c r="D21" s="19" t="n"/>
      <c r="E21" s="25" t="n"/>
      <c r="F21" s="19" t="n"/>
      <c r="G21" s="19" t="n"/>
    </row>
    <row r="22">
      <c r="A22" s="24" t="n"/>
      <c r="B22" s="19" t="n"/>
      <c r="C22" s="19" t="n"/>
      <c r="D22" s="19" t="n"/>
      <c r="E22" s="25" t="n"/>
      <c r="F22" s="19" t="n"/>
      <c r="G22" s="19" t="n"/>
    </row>
    <row r="23">
      <c r="A23" s="24" t="n"/>
      <c r="B23" s="19" t="n"/>
      <c r="C23" s="19" t="n"/>
      <c r="D23" s="19" t="n"/>
      <c r="E23" s="25" t="n"/>
      <c r="F23" s="19" t="n"/>
      <c r="G23" s="19" t="n"/>
    </row>
    <row r="24">
      <c r="A24" s="24" t="n"/>
      <c r="B24" s="19" t="n"/>
      <c r="C24" s="19" t="n"/>
      <c r="D24" s="19" t="n"/>
      <c r="E24" s="25" t="n"/>
      <c r="F24" s="19" t="n"/>
      <c r="G24" s="19" t="n"/>
    </row>
    <row r="25">
      <c r="A25" s="24" t="n"/>
      <c r="B25" s="19" t="n"/>
      <c r="C25" s="19" t="n"/>
      <c r="D25" s="19" t="n"/>
      <c r="E25" s="25" t="n"/>
      <c r="F25" s="19" t="n"/>
      <c r="G25" s="19" t="n"/>
    </row>
    <row r="26">
      <c r="A26" s="24" t="n"/>
      <c r="B26" s="19" t="n"/>
      <c r="C26" s="19" t="n"/>
      <c r="D26" s="19" t="n"/>
      <c r="E26" s="25" t="n"/>
      <c r="F26" s="19" t="n"/>
      <c r="G26" s="19" t="n"/>
    </row>
    <row r="27">
      <c r="A27" s="24" t="n"/>
      <c r="B27" s="19" t="n"/>
      <c r="C27" s="19" t="n"/>
      <c r="D27" s="19" t="n"/>
      <c r="E27" s="25" t="n"/>
      <c r="F27" s="19" t="n"/>
      <c r="G27" s="19" t="n"/>
    </row>
    <row r="28">
      <c r="A28" s="24" t="n"/>
      <c r="B28" s="19" t="n"/>
      <c r="C28" s="19" t="n"/>
      <c r="D28" s="19" t="n"/>
      <c r="E28" s="25" t="n"/>
      <c r="F28" s="19" t="n"/>
      <c r="G28" s="19" t="n"/>
    </row>
    <row r="29">
      <c r="A29" s="24" t="n"/>
      <c r="B29" s="19" t="n"/>
      <c r="C29" s="19" t="n"/>
      <c r="D29" s="19" t="n"/>
      <c r="E29" s="25" t="n"/>
      <c r="F29" s="19" t="n"/>
      <c r="G29" s="19" t="n"/>
    </row>
    <row r="30">
      <c r="A30" s="24" t="n"/>
      <c r="B30" s="19" t="n"/>
      <c r="C30" s="19" t="n"/>
      <c r="D30" s="19" t="n"/>
      <c r="E30" s="25" t="n"/>
      <c r="F30" s="19" t="n"/>
      <c r="G30" s="19" t="n"/>
    </row>
    <row r="31">
      <c r="A31" s="24" t="n"/>
      <c r="B31" s="19" t="n"/>
      <c r="C31" s="19" t="n"/>
      <c r="D31" s="19" t="n"/>
      <c r="E31" s="25" t="n"/>
      <c r="F31" s="19" t="n"/>
      <c r="G31" s="19" t="n"/>
    </row>
    <row r="32">
      <c r="A32" s="24" t="n"/>
      <c r="B32" s="19" t="n"/>
      <c r="C32" s="19" t="n"/>
      <c r="D32" s="19" t="n"/>
      <c r="E32" s="25" t="n"/>
      <c r="F32" s="19" t="n"/>
      <c r="G32" s="19" t="n"/>
    </row>
    <row r="33">
      <c r="A33" s="24" t="n"/>
      <c r="B33" s="19" t="n"/>
      <c r="C33" s="19" t="n"/>
      <c r="D33" s="19" t="n"/>
      <c r="E33" s="25" t="n"/>
      <c r="F33" s="19" t="n"/>
      <c r="G33" s="19" t="n"/>
    </row>
    <row r="34">
      <c r="A34" s="24" t="n"/>
      <c r="B34" s="19" t="n"/>
      <c r="C34" s="19" t="n"/>
      <c r="D34" s="19" t="n"/>
      <c r="E34" s="25" t="n"/>
      <c r="F34" s="19" t="n"/>
      <c r="G34" s="19" t="n"/>
    </row>
    <row r="35">
      <c r="A35" s="24" t="n"/>
      <c r="B35" s="19" t="n"/>
      <c r="C35" s="19" t="n"/>
      <c r="D35" s="19" t="n"/>
      <c r="E35" s="25" t="n"/>
      <c r="F35" s="19" t="n"/>
      <c r="G35" s="19" t="n"/>
    </row>
    <row r="36">
      <c r="A36" s="24" t="n"/>
      <c r="B36" s="19" t="n"/>
      <c r="C36" s="19" t="n"/>
      <c r="D36" s="19" t="n"/>
      <c r="E36" s="25" t="n"/>
      <c r="F36" s="19" t="n"/>
      <c r="G36" s="19" t="n"/>
    </row>
    <row r="37">
      <c r="A37" s="24" t="n"/>
      <c r="B37" s="19" t="n"/>
      <c r="C37" s="19" t="n"/>
      <c r="D37" s="19" t="n"/>
      <c r="E37" s="25" t="n"/>
      <c r="F37" s="19" t="n"/>
      <c r="G37" s="19" t="n"/>
    </row>
    <row r="38">
      <c r="A38" s="24" t="n"/>
      <c r="B38" s="19" t="n"/>
      <c r="C38" s="19" t="n"/>
      <c r="D38" s="19" t="n"/>
      <c r="E38" s="25" t="n"/>
      <c r="F38" s="19" t="n"/>
      <c r="G38" s="19" t="n"/>
    </row>
    <row r="39">
      <c r="A39" s="24" t="n"/>
      <c r="B39" s="19" t="n"/>
      <c r="C39" s="19" t="n"/>
      <c r="D39" s="19" t="n"/>
      <c r="E39" s="25" t="n"/>
      <c r="F39" s="19" t="n"/>
      <c r="G39" s="19" t="n"/>
    </row>
    <row r="40">
      <c r="A40" s="24" t="n"/>
      <c r="B40" s="19" t="n"/>
      <c r="C40" s="19" t="n"/>
      <c r="D40" s="19" t="n"/>
      <c r="E40" s="25" t="n"/>
      <c r="F40" s="19" t="n"/>
      <c r="G40" s="19" t="n"/>
    </row>
    <row r="41">
      <c r="A41" s="24" t="n"/>
      <c r="B41" s="19" t="n"/>
      <c r="C41" s="19" t="n"/>
      <c r="D41" s="19" t="n"/>
      <c r="E41" s="25" t="n"/>
      <c r="F41" s="19" t="n"/>
      <c r="G41" s="19" t="n"/>
    </row>
    <row r="42">
      <c r="A42" s="24" t="n"/>
      <c r="B42" s="19" t="n"/>
      <c r="C42" s="19" t="n"/>
      <c r="D42" s="19" t="n"/>
      <c r="E42" s="25" t="n"/>
      <c r="F42" s="19" t="n"/>
      <c r="G42" s="19" t="n"/>
    </row>
    <row r="43">
      <c r="A43" s="24" t="n"/>
      <c r="B43" s="19" t="n"/>
      <c r="C43" s="19" t="n"/>
      <c r="D43" s="19" t="n"/>
      <c r="E43" s="25" t="n"/>
      <c r="F43" s="19" t="n"/>
      <c r="G43" s="19" t="n"/>
    </row>
    <row r="44">
      <c r="A44" s="24" t="n"/>
      <c r="B44" s="19" t="n"/>
      <c r="C44" s="19" t="n"/>
      <c r="D44" s="19" t="n"/>
      <c r="E44" s="25" t="n"/>
      <c r="F44" s="19" t="n"/>
      <c r="G44" s="19" t="n"/>
    </row>
    <row r="45">
      <c r="A45" s="24" t="n"/>
      <c r="B45" s="19" t="n"/>
      <c r="C45" s="19" t="n"/>
      <c r="D45" s="19" t="n"/>
      <c r="E45" s="25" t="n"/>
      <c r="F45" s="19" t="n"/>
      <c r="G45" s="19" t="n"/>
    </row>
    <row r="46">
      <c r="A46" s="24" t="n"/>
      <c r="B46" s="19" t="n"/>
      <c r="C46" s="19" t="n"/>
      <c r="D46" s="19" t="n"/>
      <c r="E46" s="25" t="n"/>
      <c r="F46" s="19" t="n"/>
      <c r="G46" s="19" t="n"/>
    </row>
    <row r="47">
      <c r="A47" s="24" t="n"/>
      <c r="B47" s="19" t="n"/>
      <c r="C47" s="19" t="n"/>
      <c r="D47" s="19" t="n"/>
      <c r="E47" s="25" t="n"/>
      <c r="F47" s="19" t="n"/>
      <c r="G47" s="19" t="n"/>
    </row>
    <row r="48">
      <c r="A48" s="24" t="n"/>
      <c r="B48" s="19" t="n"/>
      <c r="C48" s="19" t="n"/>
      <c r="D48" s="19" t="n"/>
      <c r="E48" s="25" t="n"/>
      <c r="F48" s="19" t="n"/>
      <c r="G48" s="19" t="n"/>
    </row>
    <row r="49">
      <c r="A49" s="24" t="n"/>
      <c r="B49" s="19" t="n"/>
      <c r="C49" s="19" t="n"/>
      <c r="D49" s="19" t="n"/>
      <c r="E49" s="25" t="n"/>
      <c r="F49" s="19" t="n"/>
      <c r="G49" s="19" t="n"/>
    </row>
    <row r="50">
      <c r="A50" s="24" t="n"/>
      <c r="B50" s="19" t="n"/>
      <c r="C50" s="19" t="n"/>
      <c r="D50" s="19" t="n"/>
      <c r="E50" s="25" t="n"/>
      <c r="F50" s="19" t="n"/>
      <c r="G50" s="19" t="n"/>
    </row>
    <row r="51">
      <c r="A51" s="24" t="n"/>
      <c r="B51" s="19" t="n"/>
      <c r="C51" s="19" t="n"/>
      <c r="D51" s="19" t="n"/>
      <c r="E51" s="25" t="n"/>
      <c r="F51" s="19" t="n"/>
      <c r="G51" s="19" t="n"/>
    </row>
    <row r="52">
      <c r="A52" s="24" t="n"/>
      <c r="B52" s="19" t="n"/>
      <c r="C52" s="19" t="n"/>
      <c r="D52" s="19" t="n"/>
      <c r="E52" s="25" t="n"/>
      <c r="F52" s="19" t="n"/>
      <c r="G52" s="19" t="n"/>
    </row>
    <row r="53">
      <c r="A53" s="24" t="n"/>
      <c r="B53" s="19" t="n"/>
      <c r="C53" s="19" t="n"/>
      <c r="D53" s="19" t="n"/>
      <c r="E53" s="25" t="n"/>
      <c r="F53" s="19" t="n"/>
      <c r="G53" s="19" t="n"/>
    </row>
    <row r="54">
      <c r="A54" s="24" t="n"/>
      <c r="B54" s="19" t="n"/>
      <c r="C54" s="19" t="n"/>
      <c r="D54" s="19" t="n"/>
      <c r="E54" s="25" t="n"/>
      <c r="F54" s="19" t="n"/>
      <c r="G54" s="19" t="n"/>
    </row>
    <row r="55">
      <c r="A55" s="24" t="n"/>
      <c r="B55" s="19" t="n"/>
      <c r="C55" s="19" t="n"/>
      <c r="D55" s="19" t="n"/>
      <c r="E55" s="25" t="n"/>
      <c r="F55" s="19" t="n"/>
      <c r="G55" s="19" t="n"/>
    </row>
    <row r="56">
      <c r="A56" s="24" t="n"/>
      <c r="B56" s="19" t="n"/>
      <c r="C56" s="19" t="n"/>
      <c r="D56" s="19" t="n"/>
      <c r="E56" s="25" t="n"/>
      <c r="F56" s="19" t="n"/>
      <c r="G56" s="19" t="n"/>
    </row>
    <row r="57">
      <c r="A57" s="24" t="n"/>
      <c r="B57" s="19" t="n"/>
      <c r="C57" s="19" t="n"/>
      <c r="D57" s="19" t="n"/>
      <c r="E57" s="25" t="n"/>
      <c r="F57" s="19" t="n"/>
      <c r="G57" s="19" t="n"/>
    </row>
    <row r="58">
      <c r="A58" s="24" t="n"/>
      <c r="B58" s="19" t="n"/>
      <c r="C58" s="19" t="n"/>
      <c r="D58" s="19" t="n"/>
      <c r="E58" s="25" t="n"/>
      <c r="F58" s="19" t="n"/>
      <c r="G58" s="19" t="n"/>
    </row>
    <row r="59">
      <c r="A59" s="24" t="n"/>
      <c r="B59" s="19" t="n"/>
      <c r="C59" s="19" t="n"/>
      <c r="D59" s="19" t="n"/>
      <c r="E59" s="25" t="n"/>
      <c r="F59" s="19" t="n"/>
      <c r="G59" s="19" t="n"/>
    </row>
    <row r="61">
      <c r="D61" s="8" t="inlineStr">
        <is>
          <t>Total hours</t>
        </is>
      </c>
      <c r="E61" s="26">
        <f>SUM(E2:E59)</f>
        <v/>
      </c>
    </row>
    <row r="63">
      <c r="A63" s="7" t="inlineStr">
        <is>
          <t>Operation should be one of: Cut/prep, Fit, Weld, Finish. Rework? should be Y or N.</t>
        </is>
      </c>
    </row>
    <row r="64">
      <c r="A64" s="7" t="inlineStr">
        <is>
          <t>Log this daily. Time recorded a week later is a guess, and guesses are why job costs look fine.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64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16" customWidth="1" min="4" max="4"/>
    <col width="12" customWidth="1" min="5" max="5"/>
    <col width="12" customWidth="1" min="6" max="6"/>
    <col width="10" customWidth="1" min="7" max="7"/>
    <col width="12" customWidth="1" min="8" max="8"/>
    <col width="14" customWidth="1" min="9" max="9"/>
    <col width="30" customWidth="1" min="10" max="10"/>
  </cols>
  <sheetData>
    <row r="1" ht="32" customHeight="1">
      <c r="A1" s="2" t="inlineStr">
        <is>
          <t>Date</t>
        </is>
      </c>
      <c r="B1" s="2" t="inlineStr">
        <is>
          <t>Job number</t>
        </is>
      </c>
      <c r="C1" s="2" t="inlineStr">
        <is>
          <t>Material</t>
        </is>
      </c>
      <c r="D1" s="2" t="inlineStr">
        <is>
          <t>Heat number</t>
        </is>
      </c>
      <c r="E1" s="2" t="inlineStr">
        <is>
          <t>Qty issued</t>
        </is>
      </c>
      <c r="F1" s="2" t="inlineStr">
        <is>
          <t>Qty used</t>
        </is>
      </c>
      <c r="G1" s="2" t="inlineStr">
        <is>
          <t>Drop</t>
        </is>
      </c>
      <c r="H1" s="2" t="inlineStr">
        <is>
          <t>Unit cost</t>
        </is>
      </c>
      <c r="I1" s="2" t="inlineStr">
        <is>
          <t>Cost to job</t>
        </is>
      </c>
      <c r="J1" s="2" t="inlineStr">
        <is>
          <t>Note</t>
        </is>
      </c>
    </row>
    <row r="2">
      <c r="A2" s="24" t="n"/>
      <c r="B2" s="19" t="n"/>
      <c r="C2" s="19" t="n"/>
      <c r="D2" s="19" t="n"/>
      <c r="E2" s="6" t="n"/>
      <c r="F2" s="6" t="n"/>
      <c r="G2" s="6" t="n"/>
      <c r="H2" s="6" t="n"/>
      <c r="I2" s="27">
        <f>IF(E2="","",E2*H2)</f>
        <v/>
      </c>
      <c r="J2" s="19" t="n"/>
    </row>
    <row r="3">
      <c r="A3" s="24" t="n"/>
      <c r="B3" s="19" t="n"/>
      <c r="C3" s="19" t="n"/>
      <c r="D3" s="19" t="n"/>
      <c r="E3" s="6" t="n"/>
      <c r="F3" s="6" t="n"/>
      <c r="G3" s="6" t="n"/>
      <c r="H3" s="6" t="n"/>
      <c r="I3" s="27">
        <f>IF(E3="","",E3*H3)</f>
        <v/>
      </c>
      <c r="J3" s="19" t="n"/>
    </row>
    <row r="4">
      <c r="A4" s="24" t="n"/>
      <c r="B4" s="19" t="n"/>
      <c r="C4" s="19" t="n"/>
      <c r="D4" s="19" t="n"/>
      <c r="E4" s="6" t="n"/>
      <c r="F4" s="6" t="n"/>
      <c r="G4" s="6" t="n"/>
      <c r="H4" s="6" t="n"/>
      <c r="I4" s="27">
        <f>IF(E4="","",E4*H4)</f>
        <v/>
      </c>
      <c r="J4" s="19" t="n"/>
    </row>
    <row r="5">
      <c r="A5" s="24" t="n"/>
      <c r="B5" s="19" t="n"/>
      <c r="C5" s="19" t="n"/>
      <c r="D5" s="19" t="n"/>
      <c r="E5" s="6" t="n"/>
      <c r="F5" s="6" t="n"/>
      <c r="G5" s="6" t="n"/>
      <c r="H5" s="6" t="n"/>
      <c r="I5" s="27">
        <f>IF(E5="","",E5*H5)</f>
        <v/>
      </c>
      <c r="J5" s="19" t="n"/>
    </row>
    <row r="6">
      <c r="A6" s="24" t="n"/>
      <c r="B6" s="19" t="n"/>
      <c r="C6" s="19" t="n"/>
      <c r="D6" s="19" t="n"/>
      <c r="E6" s="6" t="n"/>
      <c r="F6" s="6" t="n"/>
      <c r="G6" s="6" t="n"/>
      <c r="H6" s="6" t="n"/>
      <c r="I6" s="27">
        <f>IF(E6="","",E6*H6)</f>
        <v/>
      </c>
      <c r="J6" s="19" t="n"/>
    </row>
    <row r="7">
      <c r="A7" s="24" t="n"/>
      <c r="B7" s="19" t="n"/>
      <c r="C7" s="19" t="n"/>
      <c r="D7" s="19" t="n"/>
      <c r="E7" s="6" t="n"/>
      <c r="F7" s="6" t="n"/>
      <c r="G7" s="6" t="n"/>
      <c r="H7" s="6" t="n"/>
      <c r="I7" s="27">
        <f>IF(E7="","",E7*H7)</f>
        <v/>
      </c>
      <c r="J7" s="19" t="n"/>
    </row>
    <row r="8">
      <c r="A8" s="24" t="n"/>
      <c r="B8" s="19" t="n"/>
      <c r="C8" s="19" t="n"/>
      <c r="D8" s="19" t="n"/>
      <c r="E8" s="6" t="n"/>
      <c r="F8" s="6" t="n"/>
      <c r="G8" s="6" t="n"/>
      <c r="H8" s="6" t="n"/>
      <c r="I8" s="27">
        <f>IF(E8="","",E8*H8)</f>
        <v/>
      </c>
      <c r="J8" s="19" t="n"/>
    </row>
    <row r="9">
      <c r="A9" s="24" t="n"/>
      <c r="B9" s="19" t="n"/>
      <c r="C9" s="19" t="n"/>
      <c r="D9" s="19" t="n"/>
      <c r="E9" s="6" t="n"/>
      <c r="F9" s="6" t="n"/>
      <c r="G9" s="6" t="n"/>
      <c r="H9" s="6" t="n"/>
      <c r="I9" s="27">
        <f>IF(E9="","",E9*H9)</f>
        <v/>
      </c>
      <c r="J9" s="19" t="n"/>
    </row>
    <row r="10">
      <c r="A10" s="24" t="n"/>
      <c r="B10" s="19" t="n"/>
      <c r="C10" s="19" t="n"/>
      <c r="D10" s="19" t="n"/>
      <c r="E10" s="6" t="n"/>
      <c r="F10" s="6" t="n"/>
      <c r="G10" s="6" t="n"/>
      <c r="H10" s="6" t="n"/>
      <c r="I10" s="27">
        <f>IF(E10="","",E10*H10)</f>
        <v/>
      </c>
      <c r="J10" s="19" t="n"/>
    </row>
    <row r="11">
      <c r="A11" s="24" t="n"/>
      <c r="B11" s="19" t="n"/>
      <c r="C11" s="19" t="n"/>
      <c r="D11" s="19" t="n"/>
      <c r="E11" s="6" t="n"/>
      <c r="F11" s="6" t="n"/>
      <c r="G11" s="6" t="n"/>
      <c r="H11" s="6" t="n"/>
      <c r="I11" s="27">
        <f>IF(E11="","",E11*H11)</f>
        <v/>
      </c>
      <c r="J11" s="19" t="n"/>
    </row>
    <row r="12">
      <c r="A12" s="24" t="n"/>
      <c r="B12" s="19" t="n"/>
      <c r="C12" s="19" t="n"/>
      <c r="D12" s="19" t="n"/>
      <c r="E12" s="6" t="n"/>
      <c r="F12" s="6" t="n"/>
      <c r="G12" s="6" t="n"/>
      <c r="H12" s="6" t="n"/>
      <c r="I12" s="27">
        <f>IF(E12="","",E12*H12)</f>
        <v/>
      </c>
      <c r="J12" s="19" t="n"/>
    </row>
    <row r="13">
      <c r="A13" s="24" t="n"/>
      <c r="B13" s="19" t="n"/>
      <c r="C13" s="19" t="n"/>
      <c r="D13" s="19" t="n"/>
      <c r="E13" s="6" t="n"/>
      <c r="F13" s="6" t="n"/>
      <c r="G13" s="6" t="n"/>
      <c r="H13" s="6" t="n"/>
      <c r="I13" s="27">
        <f>IF(E13="","",E13*H13)</f>
        <v/>
      </c>
      <c r="J13" s="19" t="n"/>
    </row>
    <row r="14">
      <c r="A14" s="24" t="n"/>
      <c r="B14" s="19" t="n"/>
      <c r="C14" s="19" t="n"/>
      <c r="D14" s="19" t="n"/>
      <c r="E14" s="6" t="n"/>
      <c r="F14" s="6" t="n"/>
      <c r="G14" s="6" t="n"/>
      <c r="H14" s="6" t="n"/>
      <c r="I14" s="27">
        <f>IF(E14="","",E14*H14)</f>
        <v/>
      </c>
      <c r="J14" s="19" t="n"/>
    </row>
    <row r="15">
      <c r="A15" s="24" t="n"/>
      <c r="B15" s="19" t="n"/>
      <c r="C15" s="19" t="n"/>
      <c r="D15" s="19" t="n"/>
      <c r="E15" s="6" t="n"/>
      <c r="F15" s="6" t="n"/>
      <c r="G15" s="6" t="n"/>
      <c r="H15" s="6" t="n"/>
      <c r="I15" s="27">
        <f>IF(E15="","",E15*H15)</f>
        <v/>
      </c>
      <c r="J15" s="19" t="n"/>
    </row>
    <row r="16">
      <c r="A16" s="24" t="n"/>
      <c r="B16" s="19" t="n"/>
      <c r="C16" s="19" t="n"/>
      <c r="D16" s="19" t="n"/>
      <c r="E16" s="6" t="n"/>
      <c r="F16" s="6" t="n"/>
      <c r="G16" s="6" t="n"/>
      <c r="H16" s="6" t="n"/>
      <c r="I16" s="27">
        <f>IF(E16="","",E16*H16)</f>
        <v/>
      </c>
      <c r="J16" s="19" t="n"/>
    </row>
    <row r="17">
      <c r="A17" s="24" t="n"/>
      <c r="B17" s="19" t="n"/>
      <c r="C17" s="19" t="n"/>
      <c r="D17" s="19" t="n"/>
      <c r="E17" s="6" t="n"/>
      <c r="F17" s="6" t="n"/>
      <c r="G17" s="6" t="n"/>
      <c r="H17" s="6" t="n"/>
      <c r="I17" s="27">
        <f>IF(E17="","",E17*H17)</f>
        <v/>
      </c>
      <c r="J17" s="19" t="n"/>
    </row>
    <row r="18">
      <c r="A18" s="24" t="n"/>
      <c r="B18" s="19" t="n"/>
      <c r="C18" s="19" t="n"/>
      <c r="D18" s="19" t="n"/>
      <c r="E18" s="6" t="n"/>
      <c r="F18" s="6" t="n"/>
      <c r="G18" s="6" t="n"/>
      <c r="H18" s="6" t="n"/>
      <c r="I18" s="27">
        <f>IF(E18="","",E18*H18)</f>
        <v/>
      </c>
      <c r="J18" s="19" t="n"/>
    </row>
    <row r="19">
      <c r="A19" s="24" t="n"/>
      <c r="B19" s="19" t="n"/>
      <c r="C19" s="19" t="n"/>
      <c r="D19" s="19" t="n"/>
      <c r="E19" s="6" t="n"/>
      <c r="F19" s="6" t="n"/>
      <c r="G19" s="6" t="n"/>
      <c r="H19" s="6" t="n"/>
      <c r="I19" s="27">
        <f>IF(E19="","",E19*H19)</f>
        <v/>
      </c>
      <c r="J19" s="19" t="n"/>
    </row>
    <row r="20">
      <c r="A20" s="24" t="n"/>
      <c r="B20" s="19" t="n"/>
      <c r="C20" s="19" t="n"/>
      <c r="D20" s="19" t="n"/>
      <c r="E20" s="6" t="n"/>
      <c r="F20" s="6" t="n"/>
      <c r="G20" s="6" t="n"/>
      <c r="H20" s="6" t="n"/>
      <c r="I20" s="27">
        <f>IF(E20="","",E20*H20)</f>
        <v/>
      </c>
      <c r="J20" s="19" t="n"/>
    </row>
    <row r="21">
      <c r="A21" s="24" t="n"/>
      <c r="B21" s="19" t="n"/>
      <c r="C21" s="19" t="n"/>
      <c r="D21" s="19" t="n"/>
      <c r="E21" s="6" t="n"/>
      <c r="F21" s="6" t="n"/>
      <c r="G21" s="6" t="n"/>
      <c r="H21" s="6" t="n"/>
      <c r="I21" s="27">
        <f>IF(E21="","",E21*H21)</f>
        <v/>
      </c>
      <c r="J21" s="19" t="n"/>
    </row>
    <row r="22">
      <c r="A22" s="24" t="n"/>
      <c r="B22" s="19" t="n"/>
      <c r="C22" s="19" t="n"/>
      <c r="D22" s="19" t="n"/>
      <c r="E22" s="6" t="n"/>
      <c r="F22" s="6" t="n"/>
      <c r="G22" s="6" t="n"/>
      <c r="H22" s="6" t="n"/>
      <c r="I22" s="27">
        <f>IF(E22="","",E22*H22)</f>
        <v/>
      </c>
      <c r="J22" s="19" t="n"/>
    </row>
    <row r="23">
      <c r="A23" s="24" t="n"/>
      <c r="B23" s="19" t="n"/>
      <c r="C23" s="19" t="n"/>
      <c r="D23" s="19" t="n"/>
      <c r="E23" s="6" t="n"/>
      <c r="F23" s="6" t="n"/>
      <c r="G23" s="6" t="n"/>
      <c r="H23" s="6" t="n"/>
      <c r="I23" s="27">
        <f>IF(E23="","",E23*H23)</f>
        <v/>
      </c>
      <c r="J23" s="19" t="n"/>
    </row>
    <row r="24">
      <c r="A24" s="24" t="n"/>
      <c r="B24" s="19" t="n"/>
      <c r="C24" s="19" t="n"/>
      <c r="D24" s="19" t="n"/>
      <c r="E24" s="6" t="n"/>
      <c r="F24" s="6" t="n"/>
      <c r="G24" s="6" t="n"/>
      <c r="H24" s="6" t="n"/>
      <c r="I24" s="27">
        <f>IF(E24="","",E24*H24)</f>
        <v/>
      </c>
      <c r="J24" s="19" t="n"/>
    </row>
    <row r="25">
      <c r="A25" s="24" t="n"/>
      <c r="B25" s="19" t="n"/>
      <c r="C25" s="19" t="n"/>
      <c r="D25" s="19" t="n"/>
      <c r="E25" s="6" t="n"/>
      <c r="F25" s="6" t="n"/>
      <c r="G25" s="6" t="n"/>
      <c r="H25" s="6" t="n"/>
      <c r="I25" s="27">
        <f>IF(E25="","",E25*H25)</f>
        <v/>
      </c>
      <c r="J25" s="19" t="n"/>
    </row>
    <row r="26">
      <c r="A26" s="24" t="n"/>
      <c r="B26" s="19" t="n"/>
      <c r="C26" s="19" t="n"/>
      <c r="D26" s="19" t="n"/>
      <c r="E26" s="6" t="n"/>
      <c r="F26" s="6" t="n"/>
      <c r="G26" s="6" t="n"/>
      <c r="H26" s="6" t="n"/>
      <c r="I26" s="27">
        <f>IF(E26="","",E26*H26)</f>
        <v/>
      </c>
      <c r="J26" s="19" t="n"/>
    </row>
    <row r="27">
      <c r="A27" s="24" t="n"/>
      <c r="B27" s="19" t="n"/>
      <c r="C27" s="19" t="n"/>
      <c r="D27" s="19" t="n"/>
      <c r="E27" s="6" t="n"/>
      <c r="F27" s="6" t="n"/>
      <c r="G27" s="6" t="n"/>
      <c r="H27" s="6" t="n"/>
      <c r="I27" s="27">
        <f>IF(E27="","",E27*H27)</f>
        <v/>
      </c>
      <c r="J27" s="19" t="n"/>
    </row>
    <row r="28">
      <c r="A28" s="24" t="n"/>
      <c r="B28" s="19" t="n"/>
      <c r="C28" s="19" t="n"/>
      <c r="D28" s="19" t="n"/>
      <c r="E28" s="6" t="n"/>
      <c r="F28" s="6" t="n"/>
      <c r="G28" s="6" t="n"/>
      <c r="H28" s="6" t="n"/>
      <c r="I28" s="27">
        <f>IF(E28="","",E28*H28)</f>
        <v/>
      </c>
      <c r="J28" s="19" t="n"/>
    </row>
    <row r="29">
      <c r="A29" s="24" t="n"/>
      <c r="B29" s="19" t="n"/>
      <c r="C29" s="19" t="n"/>
      <c r="D29" s="19" t="n"/>
      <c r="E29" s="6" t="n"/>
      <c r="F29" s="6" t="n"/>
      <c r="G29" s="6" t="n"/>
      <c r="H29" s="6" t="n"/>
      <c r="I29" s="27">
        <f>IF(E29="","",E29*H29)</f>
        <v/>
      </c>
      <c r="J29" s="19" t="n"/>
    </row>
    <row r="30">
      <c r="A30" s="24" t="n"/>
      <c r="B30" s="19" t="n"/>
      <c r="C30" s="19" t="n"/>
      <c r="D30" s="19" t="n"/>
      <c r="E30" s="6" t="n"/>
      <c r="F30" s="6" t="n"/>
      <c r="G30" s="6" t="n"/>
      <c r="H30" s="6" t="n"/>
      <c r="I30" s="27">
        <f>IF(E30="","",E30*H30)</f>
        <v/>
      </c>
      <c r="J30" s="19" t="n"/>
    </row>
    <row r="31">
      <c r="A31" s="24" t="n"/>
      <c r="B31" s="19" t="n"/>
      <c r="C31" s="19" t="n"/>
      <c r="D31" s="19" t="n"/>
      <c r="E31" s="6" t="n"/>
      <c r="F31" s="6" t="n"/>
      <c r="G31" s="6" t="n"/>
      <c r="H31" s="6" t="n"/>
      <c r="I31" s="27">
        <f>IF(E31="","",E31*H31)</f>
        <v/>
      </c>
      <c r="J31" s="19" t="n"/>
    </row>
    <row r="32">
      <c r="A32" s="24" t="n"/>
      <c r="B32" s="19" t="n"/>
      <c r="C32" s="19" t="n"/>
      <c r="D32" s="19" t="n"/>
      <c r="E32" s="6" t="n"/>
      <c r="F32" s="6" t="n"/>
      <c r="G32" s="6" t="n"/>
      <c r="H32" s="6" t="n"/>
      <c r="I32" s="27">
        <f>IF(E32="","",E32*H32)</f>
        <v/>
      </c>
      <c r="J32" s="19" t="n"/>
    </row>
    <row r="33">
      <c r="A33" s="24" t="n"/>
      <c r="B33" s="19" t="n"/>
      <c r="C33" s="19" t="n"/>
      <c r="D33" s="19" t="n"/>
      <c r="E33" s="6" t="n"/>
      <c r="F33" s="6" t="n"/>
      <c r="G33" s="6" t="n"/>
      <c r="H33" s="6" t="n"/>
      <c r="I33" s="27">
        <f>IF(E33="","",E33*H33)</f>
        <v/>
      </c>
      <c r="J33" s="19" t="n"/>
    </row>
    <row r="34">
      <c r="A34" s="24" t="n"/>
      <c r="B34" s="19" t="n"/>
      <c r="C34" s="19" t="n"/>
      <c r="D34" s="19" t="n"/>
      <c r="E34" s="6" t="n"/>
      <c r="F34" s="6" t="n"/>
      <c r="G34" s="6" t="n"/>
      <c r="H34" s="6" t="n"/>
      <c r="I34" s="27">
        <f>IF(E34="","",E34*H34)</f>
        <v/>
      </c>
      <c r="J34" s="19" t="n"/>
    </row>
    <row r="35">
      <c r="A35" s="24" t="n"/>
      <c r="B35" s="19" t="n"/>
      <c r="C35" s="19" t="n"/>
      <c r="D35" s="19" t="n"/>
      <c r="E35" s="6" t="n"/>
      <c r="F35" s="6" t="n"/>
      <c r="G35" s="6" t="n"/>
      <c r="H35" s="6" t="n"/>
      <c r="I35" s="27">
        <f>IF(E35="","",E35*H35)</f>
        <v/>
      </c>
      <c r="J35" s="19" t="n"/>
    </row>
    <row r="36">
      <c r="A36" s="24" t="n"/>
      <c r="B36" s="19" t="n"/>
      <c r="C36" s="19" t="n"/>
      <c r="D36" s="19" t="n"/>
      <c r="E36" s="6" t="n"/>
      <c r="F36" s="6" t="n"/>
      <c r="G36" s="6" t="n"/>
      <c r="H36" s="6" t="n"/>
      <c r="I36" s="27">
        <f>IF(E36="","",E36*H36)</f>
        <v/>
      </c>
      <c r="J36" s="19" t="n"/>
    </row>
    <row r="37">
      <c r="A37" s="24" t="n"/>
      <c r="B37" s="19" t="n"/>
      <c r="C37" s="19" t="n"/>
      <c r="D37" s="19" t="n"/>
      <c r="E37" s="6" t="n"/>
      <c r="F37" s="6" t="n"/>
      <c r="G37" s="6" t="n"/>
      <c r="H37" s="6" t="n"/>
      <c r="I37" s="27">
        <f>IF(E37="","",E37*H37)</f>
        <v/>
      </c>
      <c r="J37" s="19" t="n"/>
    </row>
    <row r="38">
      <c r="A38" s="24" t="n"/>
      <c r="B38" s="19" t="n"/>
      <c r="C38" s="19" t="n"/>
      <c r="D38" s="19" t="n"/>
      <c r="E38" s="6" t="n"/>
      <c r="F38" s="6" t="n"/>
      <c r="G38" s="6" t="n"/>
      <c r="H38" s="6" t="n"/>
      <c r="I38" s="27">
        <f>IF(E38="","",E38*H38)</f>
        <v/>
      </c>
      <c r="J38" s="19" t="n"/>
    </row>
    <row r="39">
      <c r="A39" s="24" t="n"/>
      <c r="B39" s="19" t="n"/>
      <c r="C39" s="19" t="n"/>
      <c r="D39" s="19" t="n"/>
      <c r="E39" s="6" t="n"/>
      <c r="F39" s="6" t="n"/>
      <c r="G39" s="6" t="n"/>
      <c r="H39" s="6" t="n"/>
      <c r="I39" s="27">
        <f>IF(E39="","",E39*H39)</f>
        <v/>
      </c>
      <c r="J39" s="19" t="n"/>
    </row>
    <row r="40">
      <c r="A40" s="24" t="n"/>
      <c r="B40" s="19" t="n"/>
      <c r="C40" s="19" t="n"/>
      <c r="D40" s="19" t="n"/>
      <c r="E40" s="6" t="n"/>
      <c r="F40" s="6" t="n"/>
      <c r="G40" s="6" t="n"/>
      <c r="H40" s="6" t="n"/>
      <c r="I40" s="27">
        <f>IF(E40="","",E40*H40)</f>
        <v/>
      </c>
      <c r="J40" s="19" t="n"/>
    </row>
    <row r="41">
      <c r="A41" s="24" t="n"/>
      <c r="B41" s="19" t="n"/>
      <c r="C41" s="19" t="n"/>
      <c r="D41" s="19" t="n"/>
      <c r="E41" s="6" t="n"/>
      <c r="F41" s="6" t="n"/>
      <c r="G41" s="6" t="n"/>
      <c r="H41" s="6" t="n"/>
      <c r="I41" s="27">
        <f>IF(E41="","",E41*H41)</f>
        <v/>
      </c>
      <c r="J41" s="19" t="n"/>
    </row>
    <row r="42">
      <c r="A42" s="24" t="n"/>
      <c r="B42" s="19" t="n"/>
      <c r="C42" s="19" t="n"/>
      <c r="D42" s="19" t="n"/>
      <c r="E42" s="6" t="n"/>
      <c r="F42" s="6" t="n"/>
      <c r="G42" s="6" t="n"/>
      <c r="H42" s="6" t="n"/>
      <c r="I42" s="27">
        <f>IF(E42="","",E42*H42)</f>
        <v/>
      </c>
      <c r="J42" s="19" t="n"/>
    </row>
    <row r="43">
      <c r="A43" s="24" t="n"/>
      <c r="B43" s="19" t="n"/>
      <c r="C43" s="19" t="n"/>
      <c r="D43" s="19" t="n"/>
      <c r="E43" s="6" t="n"/>
      <c r="F43" s="6" t="n"/>
      <c r="G43" s="6" t="n"/>
      <c r="H43" s="6" t="n"/>
      <c r="I43" s="27">
        <f>IF(E43="","",E43*H43)</f>
        <v/>
      </c>
      <c r="J43" s="19" t="n"/>
    </row>
    <row r="44">
      <c r="A44" s="24" t="n"/>
      <c r="B44" s="19" t="n"/>
      <c r="C44" s="19" t="n"/>
      <c r="D44" s="19" t="n"/>
      <c r="E44" s="6" t="n"/>
      <c r="F44" s="6" t="n"/>
      <c r="G44" s="6" t="n"/>
      <c r="H44" s="6" t="n"/>
      <c r="I44" s="27">
        <f>IF(E44="","",E44*H44)</f>
        <v/>
      </c>
      <c r="J44" s="19" t="n"/>
    </row>
    <row r="45">
      <c r="A45" s="24" t="n"/>
      <c r="B45" s="19" t="n"/>
      <c r="C45" s="19" t="n"/>
      <c r="D45" s="19" t="n"/>
      <c r="E45" s="6" t="n"/>
      <c r="F45" s="6" t="n"/>
      <c r="G45" s="6" t="n"/>
      <c r="H45" s="6" t="n"/>
      <c r="I45" s="27">
        <f>IF(E45="","",E45*H45)</f>
        <v/>
      </c>
      <c r="J45" s="19" t="n"/>
    </row>
    <row r="46">
      <c r="A46" s="24" t="n"/>
      <c r="B46" s="19" t="n"/>
      <c r="C46" s="19" t="n"/>
      <c r="D46" s="19" t="n"/>
      <c r="E46" s="6" t="n"/>
      <c r="F46" s="6" t="n"/>
      <c r="G46" s="6" t="n"/>
      <c r="H46" s="6" t="n"/>
      <c r="I46" s="27">
        <f>IF(E46="","",E46*H46)</f>
        <v/>
      </c>
      <c r="J46" s="19" t="n"/>
    </row>
    <row r="47">
      <c r="A47" s="24" t="n"/>
      <c r="B47" s="19" t="n"/>
      <c r="C47" s="19" t="n"/>
      <c r="D47" s="19" t="n"/>
      <c r="E47" s="6" t="n"/>
      <c r="F47" s="6" t="n"/>
      <c r="G47" s="6" t="n"/>
      <c r="H47" s="6" t="n"/>
      <c r="I47" s="27">
        <f>IF(E47="","",E47*H47)</f>
        <v/>
      </c>
      <c r="J47" s="19" t="n"/>
    </row>
    <row r="48">
      <c r="A48" s="24" t="n"/>
      <c r="B48" s="19" t="n"/>
      <c r="C48" s="19" t="n"/>
      <c r="D48" s="19" t="n"/>
      <c r="E48" s="6" t="n"/>
      <c r="F48" s="6" t="n"/>
      <c r="G48" s="6" t="n"/>
      <c r="H48" s="6" t="n"/>
      <c r="I48" s="27">
        <f>IF(E48="","",E48*H48)</f>
        <v/>
      </c>
      <c r="J48" s="19" t="n"/>
    </row>
    <row r="49">
      <c r="A49" s="24" t="n"/>
      <c r="B49" s="19" t="n"/>
      <c r="C49" s="19" t="n"/>
      <c r="D49" s="19" t="n"/>
      <c r="E49" s="6" t="n"/>
      <c r="F49" s="6" t="n"/>
      <c r="G49" s="6" t="n"/>
      <c r="H49" s="6" t="n"/>
      <c r="I49" s="27">
        <f>IF(E49="","",E49*H49)</f>
        <v/>
      </c>
      <c r="J49" s="19" t="n"/>
    </row>
    <row r="50">
      <c r="A50" s="24" t="n"/>
      <c r="B50" s="19" t="n"/>
      <c r="C50" s="19" t="n"/>
      <c r="D50" s="19" t="n"/>
      <c r="E50" s="6" t="n"/>
      <c r="F50" s="6" t="n"/>
      <c r="G50" s="6" t="n"/>
      <c r="H50" s="6" t="n"/>
      <c r="I50" s="27">
        <f>IF(E50="","",E50*H50)</f>
        <v/>
      </c>
      <c r="J50" s="19" t="n"/>
    </row>
    <row r="51">
      <c r="A51" s="24" t="n"/>
      <c r="B51" s="19" t="n"/>
      <c r="C51" s="19" t="n"/>
      <c r="D51" s="19" t="n"/>
      <c r="E51" s="6" t="n"/>
      <c r="F51" s="6" t="n"/>
      <c r="G51" s="6" t="n"/>
      <c r="H51" s="6" t="n"/>
      <c r="I51" s="27">
        <f>IF(E51="","",E51*H51)</f>
        <v/>
      </c>
      <c r="J51" s="19" t="n"/>
    </row>
    <row r="52">
      <c r="A52" s="24" t="n"/>
      <c r="B52" s="19" t="n"/>
      <c r="C52" s="19" t="n"/>
      <c r="D52" s="19" t="n"/>
      <c r="E52" s="6" t="n"/>
      <c r="F52" s="6" t="n"/>
      <c r="G52" s="6" t="n"/>
      <c r="H52" s="6" t="n"/>
      <c r="I52" s="27">
        <f>IF(E52="","",E52*H52)</f>
        <v/>
      </c>
      <c r="J52" s="19" t="n"/>
    </row>
    <row r="53">
      <c r="A53" s="24" t="n"/>
      <c r="B53" s="19" t="n"/>
      <c r="C53" s="19" t="n"/>
      <c r="D53" s="19" t="n"/>
      <c r="E53" s="6" t="n"/>
      <c r="F53" s="6" t="n"/>
      <c r="G53" s="6" t="n"/>
      <c r="H53" s="6" t="n"/>
      <c r="I53" s="27">
        <f>IF(E53="","",E53*H53)</f>
        <v/>
      </c>
      <c r="J53" s="19" t="n"/>
    </row>
    <row r="54">
      <c r="A54" s="24" t="n"/>
      <c r="B54" s="19" t="n"/>
      <c r="C54" s="19" t="n"/>
      <c r="D54" s="19" t="n"/>
      <c r="E54" s="6" t="n"/>
      <c r="F54" s="6" t="n"/>
      <c r="G54" s="6" t="n"/>
      <c r="H54" s="6" t="n"/>
      <c r="I54" s="27">
        <f>IF(E54="","",E54*H54)</f>
        <v/>
      </c>
      <c r="J54" s="19" t="n"/>
    </row>
    <row r="55">
      <c r="A55" s="24" t="n"/>
      <c r="B55" s="19" t="n"/>
      <c r="C55" s="19" t="n"/>
      <c r="D55" s="19" t="n"/>
      <c r="E55" s="6" t="n"/>
      <c r="F55" s="6" t="n"/>
      <c r="G55" s="6" t="n"/>
      <c r="H55" s="6" t="n"/>
      <c r="I55" s="27">
        <f>IF(E55="","",E55*H55)</f>
        <v/>
      </c>
      <c r="J55" s="19" t="n"/>
    </row>
    <row r="56">
      <c r="A56" s="24" t="n"/>
      <c r="B56" s="19" t="n"/>
      <c r="C56" s="19" t="n"/>
      <c r="D56" s="19" t="n"/>
      <c r="E56" s="6" t="n"/>
      <c r="F56" s="6" t="n"/>
      <c r="G56" s="6" t="n"/>
      <c r="H56" s="6" t="n"/>
      <c r="I56" s="27">
        <f>IF(E56="","",E56*H56)</f>
        <v/>
      </c>
      <c r="J56" s="19" t="n"/>
    </row>
    <row r="57">
      <c r="A57" s="24" t="n"/>
      <c r="B57" s="19" t="n"/>
      <c r="C57" s="19" t="n"/>
      <c r="D57" s="19" t="n"/>
      <c r="E57" s="6" t="n"/>
      <c r="F57" s="6" t="n"/>
      <c r="G57" s="6" t="n"/>
      <c r="H57" s="6" t="n"/>
      <c r="I57" s="27">
        <f>IF(E57="","",E57*H57)</f>
        <v/>
      </c>
      <c r="J57" s="19" t="n"/>
    </row>
    <row r="58">
      <c r="A58" s="24" t="n"/>
      <c r="B58" s="19" t="n"/>
      <c r="C58" s="19" t="n"/>
      <c r="D58" s="19" t="n"/>
      <c r="E58" s="6" t="n"/>
      <c r="F58" s="6" t="n"/>
      <c r="G58" s="6" t="n"/>
      <c r="H58" s="6" t="n"/>
      <c r="I58" s="27">
        <f>IF(E58="","",E58*H58)</f>
        <v/>
      </c>
      <c r="J58" s="19" t="n"/>
    </row>
    <row r="59">
      <c r="A59" s="24" t="n"/>
      <c r="B59" s="19" t="n"/>
      <c r="C59" s="19" t="n"/>
      <c r="D59" s="19" t="n"/>
      <c r="E59" s="6" t="n"/>
      <c r="F59" s="6" t="n"/>
      <c r="G59" s="6" t="n"/>
      <c r="H59" s="6" t="n"/>
      <c r="I59" s="27">
        <f>IF(E59="","",E59*H59)</f>
        <v/>
      </c>
      <c r="J59" s="19" t="n"/>
    </row>
    <row r="61">
      <c r="H61" s="8" t="inlineStr">
        <is>
          <t>Total</t>
        </is>
      </c>
      <c r="I61" s="14">
        <f>SUM(I2:I59)</f>
        <v/>
      </c>
    </row>
    <row r="63">
      <c r="A63" s="7" t="inlineStr">
        <is>
          <t>Cost to job uses Qty ISSUED, not Qty used. That is deliberate. The job consumed the drop too.</t>
        </is>
      </c>
    </row>
    <row r="64">
      <c r="A64" s="7" t="inlineStr">
        <is>
          <t>Heat number matters if your customers ask for material certs. Capture it at receiving or you will not have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2026-07-28T16:20:18Z</dcterms:created>
  <dcterms:modified xmlns:dcterms="http://purl.org/dc/terms/" xmlns:xsi="http://www.w3.org/2001/XMLSchema-instance" xsi:type="dcterms:W3CDTF">2026-07-28T16:20:59Z</dcterms:modified>
</cp:coreProperties>
</file>